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<sst xmlns="http://schemas.openxmlformats.org/spreadsheetml/2006/main" count="23" uniqueCount="23">
  <si>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</si>
  <si>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</si>
  <si>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</si>
  <si>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</si>
  <si>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</si>
  <si>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</si>
  <si>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</si>
  <si>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</si>
  <si>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</si>
  <si>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</si>
  <si>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</si>
  <si>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</si>
  <si>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</si>
  <si>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</si>
  <si>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</si>
  <si>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динамика 2022/2021, %</t>
  </si>
  <si>
    <t>динамика 2022/2020, %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</si>
  <si>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</si>
  <si>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</si>
  <si>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Жилинского сельсовета на 01.10.2022 года</t>
  </si>
  <si>
    <t>факт на 01.10.2020, тыс.руб.</t>
  </si>
  <si>
    <t>факт на 01.10.2021, тыс.руб.</t>
  </si>
  <si>
    <t>факт на 01.10.2022,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</si>
</sst>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4">
      <selection activeCell="B14" sqref="B14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19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0">
        <v>31.5</v>
      </c>
      <c r="C6" s="20">
        <v>41.9</v>
      </c>
      <c r="D6" s="20">
        <v>48.4</v>
      </c>
      <c r="E6" s="7">
        <f>D6/C6</f>
        <v>1.1551312649164678</v>
      </c>
      <c r="F6" s="8">
        <f>D6/B6</f>
        <v>1.5365079365079364</v>
      </c>
      <c r="H6" s="24"/>
    </row>
    <row r="7" spans="1:8" ht="18" customHeight="1">
      <c r="A7" s="9" t="s">
        <v>4</v>
      </c>
      <c r="B7" s="21">
        <v>28</v>
      </c>
      <c r="C7" s="21">
        <v>81.8</v>
      </c>
      <c r="D7" s="21">
        <v>61</v>
      </c>
      <c r="E7" s="7">
        <f>D7/C7</f>
        <v>0.7457212713936431</v>
      </c>
      <c r="F7" s="8">
        <f>D7/B7</f>
        <v>2.1785714285714284</v>
      </c>
      <c r="H7" s="24"/>
    </row>
    <row r="8" spans="1:8" ht="18" customHeight="1">
      <c r="A8" s="9" t="s">
        <v>5</v>
      </c>
      <c r="B8" s="21">
        <v>444.6</v>
      </c>
      <c r="C8" s="21">
        <v>1757.6</v>
      </c>
      <c r="D8" s="21">
        <v>606.6</v>
      </c>
      <c r="E8" s="7">
        <f>D8/C8</f>
        <v>0.3451297223486573</v>
      </c>
      <c r="F8" s="8">
        <f>D8/B8</f>
        <v>1.3643724696356274</v>
      </c>
      <c r="H8" s="24"/>
    </row>
    <row r="9" spans="1:8" ht="18" customHeight="1" thickBot="1">
      <c r="A9" s="11" t="s">
        <v>6</v>
      </c>
      <c r="B9" s="22">
        <v>2.3</v>
      </c>
      <c r="C9" s="22">
        <v>0.8</v>
      </c>
      <c r="D9" s="22">
        <v>2.4</v>
      </c>
      <c r="E9" s="7">
        <v>0</v>
      </c>
      <c r="F9" s="8">
        <f>D9/B9</f>
        <v>1.0434782608695652</v>
      </c>
      <c r="H9" s="24"/>
    </row>
    <row r="10" spans="1:8" ht="16.5" customHeight="1" thickBot="1">
      <c r="A10" s="13" t="s">
        <v>7</v>
      </c>
      <c r="B10" s="14">
        <f>SUM(B6:B9)</f>
        <v>506.40000000000003</v>
      </c>
      <c r="C10" s="14">
        <f>SUM(C6:C9)</f>
        <v>1882.1</v>
      </c>
      <c r="D10" s="14">
        <f>SUM(D6:D9)</f>
        <v>718.4</v>
      </c>
      <c r="E10" s="18">
        <f>D10/C10</f>
        <v>0.38170129111099305</v>
      </c>
      <c r="F10" s="19">
        <f>D10/B10</f>
        <v>1.4186413902053712</v>
      </c>
      <c r="H10" s="24"/>
    </row>
    <row r="11" spans="1:6" ht="60" customHeight="1">
      <c r="A11" s="25" t="s">
        <v>8</v>
      </c>
      <c r="B11" s="26">
        <v>0</v>
      </c>
      <c r="C11" s="27">
        <v>0</v>
      </c>
      <c r="D11" s="27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47.7</v>
      </c>
      <c r="C12" s="10">
        <v>0</v>
      </c>
      <c r="D12" s="21">
        <v>0</v>
      </c>
      <c r="E12" s="7">
        <v>0</v>
      </c>
      <c r="F12" s="8">
        <f>D12/B12</f>
        <v>0</v>
      </c>
    </row>
    <row r="13" spans="1:6" ht="59.25" customHeight="1">
      <c r="A13" s="15" t="s">
        <v>13</v>
      </c>
      <c r="B13" s="10">
        <v>0</v>
      </c>
      <c r="C13" s="10">
        <v>0</v>
      </c>
      <c r="D13" s="21">
        <v>83.1</v>
      </c>
      <c r="E13" s="7">
        <v>0</v>
      </c>
      <c r="F13" s="8">
        <v>0</v>
      </c>
    </row>
    <row r="14" spans="1:6" ht="108.75" customHeight="1">
      <c r="A14" s="15" t="s">
        <v>18</v>
      </c>
      <c r="B14" s="10">
        <v>0</v>
      </c>
      <c r="C14" s="22">
        <v>0</v>
      </c>
      <c r="D14" s="21">
        <v>749.6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12">
        <v>650.9</v>
      </c>
      <c r="C16" s="22">
        <v>584.4</v>
      </c>
      <c r="D16" s="21">
        <v>124.8</v>
      </c>
      <c r="E16" s="7">
        <f>D16/C16</f>
        <v>0.2135523613963039</v>
      </c>
      <c r="F16" s="8">
        <f>D16/B16</f>
        <v>0.19173452143186356</v>
      </c>
    </row>
    <row r="17" spans="1:6" ht="46.5" customHeight="1" thickBot="1">
      <c r="A17" s="16" t="s">
        <v>17</v>
      </c>
      <c r="B17" s="12">
        <v>0</v>
      </c>
      <c r="C17" s="12">
        <v>0</v>
      </c>
      <c r="D17" s="22">
        <v>189.4</v>
      </c>
      <c r="E17" s="7"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698.6</v>
      </c>
      <c r="C18" s="14">
        <f>SUM(C11:C17)</f>
        <v>584.4</v>
      </c>
      <c r="D18" s="14">
        <f>SUM(D11:D17)</f>
        <v>1146.9</v>
      </c>
      <c r="E18" s="18">
        <f>D18/C18</f>
        <v>1.9625256673511295</v>
      </c>
      <c r="F18" s="19">
        <f>D18/B18</f>
        <v>1.6417119954194104</v>
      </c>
    </row>
    <row r="19" spans="1:6" ht="18.75" customHeight="1" thickBot="1">
      <c r="A19" s="17" t="s">
        <v>12</v>
      </c>
      <c r="B19" s="14">
        <f>B10+B18</f>
        <v>1205</v>
      </c>
      <c r="C19" s="14">
        <f>C10+C18</f>
        <v>2466.5</v>
      </c>
      <c r="D19" s="14">
        <f>D10+D18</f>
        <v>1865.3000000000002</v>
      </c>
      <c r="E19" s="18">
        <f>D19/C19</f>
        <v>0.7562538009324955</v>
      </c>
      <c r="F19" s="19">
        <f>D19/B19</f>
        <v>1.5479668049792532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2022-12-29T04:03:21Z</dcterms:modified>
  <cp:category/>
  <cp:version/>
  <cp:contentType/>
  <cp:contentStatus/>
</cp:coreProperties>
</file>