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10.2018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<sst xmlns="http://schemas.openxmlformats.org/spreadsheetml/2006/main" count="30" uniqueCount="30">
  <si>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АНАЛИЗ</t>
  </si>
  <si>
    <t>Наименование доходов</t>
  </si>
  <si>
    <t>Налог на доходы физических лиц</t>
  </si>
  <si>
    <t>Единый сельскохозяйственный налог</t>
  </si>
  <si>
    <t>Земельный налог</t>
  </si>
  <si>
    <t>ИТОГО налоговых доходов:</t>
  </si>
  <si>
    <t>Плата за негативное воздействие на окружающую среду</t>
  </si>
  <si>
    <t>ИТОГО неналоговых доходов:</t>
  </si>
  <si>
    <t>Акцизы</t>
  </si>
  <si>
    <t>поступления собственных доходов в консолидированный бюджет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</si>
  <si>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</si>
  <si>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</si>
  <si>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</si>
  <si>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Государственная пошлина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</si>
  <si>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</si>
  <si>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</si>
  <si>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</si>
  <si>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</si>
  <si>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</si>
  <si>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</si>
  <si>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ИТОГО собственных доходов: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</si>
  <si>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</si>
  <si>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налогооблажения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</si>
  <si>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</si>
  <si>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динамика 2018/2017, %</t>
  </si>
  <si>
    <t>динамика 2018/2016, %</t>
  </si>
  <si>
    <t>факт 01.09.2016, тыс. руб.</t>
  </si>
  <si>
    <t>факт 01.09.2017, тыс. руб.</t>
  </si>
  <si>
    <t>факт 01.09.2018, тыс. руб.</t>
  </si>
  <si>
    <t>Первомайского района на 01.10.2018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</si>
</sst>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797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175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8" fillId="24" borderId="10" xfId="0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175" fontId="18" fillId="24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43.75390625" style="1" customWidth="1"/>
    <col min="2" max="6" width="10.75390625" style="1" customWidth="1"/>
    <col min="7" max="16384" width="9.125" style="1" customWidth="1"/>
  </cols>
  <sheetData>
    <row r="1" spans="1:6" ht="15">
      <c r="A1" s="10" t="s">
        <v>0</v>
      </c>
      <c r="B1" s="10"/>
      <c r="C1" s="10"/>
      <c r="D1" s="10"/>
      <c r="E1" s="10"/>
      <c r="F1" s="10"/>
    </row>
    <row r="2" spans="1:6" ht="15">
      <c r="A2" s="11" t="s">
        <v>9</v>
      </c>
      <c r="B2" s="11"/>
      <c r="C2" s="11"/>
      <c r="D2" s="11"/>
      <c r="E2" s="11"/>
      <c r="F2" s="11"/>
    </row>
    <row r="3" spans="1:6" ht="15">
      <c r="A3" s="11" t="s">
        <v>29</v>
      </c>
      <c r="B3" s="11"/>
      <c r="C3" s="11"/>
      <c r="D3" s="11"/>
      <c r="E3" s="11"/>
      <c r="F3" s="11"/>
    </row>
    <row r="4" spans="1:6" ht="60" customHeight="1">
      <c r="A4" s="5" t="s">
        <v>1</v>
      </c>
      <c r="B4" s="3" t="s">
        <v>26</v>
      </c>
      <c r="C4" s="3" t="s">
        <v>27</v>
      </c>
      <c r="D4" s="3" t="s">
        <v>28</v>
      </c>
      <c r="E4" s="3" t="s">
        <v>24</v>
      </c>
      <c r="F4" s="3" t="s">
        <v>25</v>
      </c>
    </row>
    <row r="5" spans="1:6" ht="15">
      <c r="A5" s="4" t="s">
        <v>2</v>
      </c>
      <c r="B5" s="2">
        <v>90305.1</v>
      </c>
      <c r="C5" s="2">
        <v>93290.5</v>
      </c>
      <c r="D5" s="2">
        <v>99835.137</v>
      </c>
      <c r="E5" s="2">
        <f>D5/C5%</f>
        <v>107.01533060708219</v>
      </c>
      <c r="F5" s="2">
        <f aca="true" t="shared" si="0" ref="F5:F25">D5/B5%</f>
        <v>110.55315480521034</v>
      </c>
    </row>
    <row r="6" spans="1:6" ht="15">
      <c r="A6" s="4" t="s">
        <v>8</v>
      </c>
      <c r="B6" s="2">
        <v>12719.3</v>
      </c>
      <c r="C6" s="2">
        <v>10279.5</v>
      </c>
      <c r="D6" s="2">
        <v>11388.742</v>
      </c>
      <c r="E6" s="2">
        <f aca="true" t="shared" si="1" ref="E6:E23">D6/C6%</f>
        <v>110.79081667396274</v>
      </c>
      <c r="F6" s="2">
        <f t="shared" si="0"/>
        <v>89.53906268426722</v>
      </c>
    </row>
    <row r="7" spans="1:6" ht="30">
      <c r="A7" s="6" t="s">
        <v>10</v>
      </c>
      <c r="B7" s="2">
        <v>11466</v>
      </c>
      <c r="C7" s="2">
        <v>15794.2</v>
      </c>
      <c r="D7" s="2">
        <v>18871.205</v>
      </c>
      <c r="E7" s="2">
        <f t="shared" si="1"/>
        <v>119.48186676121615</v>
      </c>
      <c r="F7" s="2">
        <f t="shared" si="0"/>
        <v>164.58403104831677</v>
      </c>
    </row>
    <row r="8" spans="1:6" ht="30">
      <c r="A8" s="6" t="s">
        <v>11</v>
      </c>
      <c r="B8" s="2">
        <v>6023.9</v>
      </c>
      <c r="C8" s="2">
        <v>5675.4</v>
      </c>
      <c r="D8" s="2">
        <v>5460.992</v>
      </c>
      <c r="E8" s="2">
        <f t="shared" si="1"/>
        <v>96.22215174260846</v>
      </c>
      <c r="F8" s="2">
        <f t="shared" si="0"/>
        <v>90.65542256677568</v>
      </c>
    </row>
    <row r="9" spans="1:6" ht="15">
      <c r="A9" s="6" t="s">
        <v>3</v>
      </c>
      <c r="B9" s="2">
        <v>1633.6</v>
      </c>
      <c r="C9" s="2">
        <v>1824.3</v>
      </c>
      <c r="D9" s="2">
        <v>2377.058</v>
      </c>
      <c r="E9" s="2">
        <f t="shared" si="1"/>
        <v>130.29973140382614</v>
      </c>
      <c r="F9" s="2">
        <f t="shared" si="0"/>
        <v>145.51040646425074</v>
      </c>
    </row>
    <row r="10" spans="1:6" ht="30">
      <c r="A10" s="6" t="s">
        <v>22</v>
      </c>
      <c r="B10" s="2"/>
      <c r="C10" s="2"/>
      <c r="D10" s="2">
        <v>-238.399</v>
      </c>
      <c r="E10" s="2"/>
      <c r="F10" s="2"/>
    </row>
    <row r="11" spans="1:6" ht="15">
      <c r="A11" s="6" t="s">
        <v>12</v>
      </c>
      <c r="B11" s="2">
        <v>840.8</v>
      </c>
      <c r="C11" s="2">
        <v>1292.5</v>
      </c>
      <c r="D11" s="2">
        <v>1221.943</v>
      </c>
      <c r="E11" s="2">
        <f t="shared" si="1"/>
        <v>94.54104448742746</v>
      </c>
      <c r="F11" s="2">
        <f t="shared" si="0"/>
        <v>145.33099429115128</v>
      </c>
    </row>
    <row r="12" spans="1:6" ht="15">
      <c r="A12" s="4" t="s">
        <v>4</v>
      </c>
      <c r="B12" s="2">
        <v>24941.2</v>
      </c>
      <c r="C12" s="2">
        <v>23015.8</v>
      </c>
      <c r="D12" s="2">
        <v>21087.58</v>
      </c>
      <c r="E12" s="2">
        <f t="shared" si="1"/>
        <v>91.62218997384407</v>
      </c>
      <c r="F12" s="2">
        <f t="shared" si="0"/>
        <v>84.54917967058522</v>
      </c>
    </row>
    <row r="13" spans="1:6" ht="15">
      <c r="A13" s="4" t="s">
        <v>13</v>
      </c>
      <c r="B13" s="2">
        <v>306.9</v>
      </c>
      <c r="C13" s="2">
        <v>449.1</v>
      </c>
      <c r="D13" s="2">
        <v>153.999</v>
      </c>
      <c r="E13" s="2">
        <f t="shared" si="1"/>
        <v>34.29058116232464</v>
      </c>
      <c r="F13" s="2">
        <f t="shared" si="0"/>
        <v>50.178885630498534</v>
      </c>
    </row>
    <row r="14" spans="1:6" ht="15" customHeight="1">
      <c r="A14" s="7" t="s">
        <v>5</v>
      </c>
      <c r="B14" s="9">
        <f>SUM(B5:B13)</f>
        <v>148236.80000000002</v>
      </c>
      <c r="C14" s="9">
        <f>SUM(C5:C13)</f>
        <v>151621.3</v>
      </c>
      <c r="D14" s="9">
        <f>SUM(D5:D13)</f>
        <v>160158.25699999998</v>
      </c>
      <c r="E14" s="9">
        <f>D14/C14%</f>
        <v>105.63044704141171</v>
      </c>
      <c r="F14" s="9">
        <f t="shared" si="0"/>
        <v>108.04217103984973</v>
      </c>
    </row>
    <row r="15" spans="1:6" ht="90">
      <c r="A15" s="6" t="s">
        <v>21</v>
      </c>
      <c r="B15" s="2">
        <v>11479.599999999999</v>
      </c>
      <c r="C15" s="2">
        <v>12105.099999999999</v>
      </c>
      <c r="D15" s="2">
        <v>10681.4</v>
      </c>
      <c r="E15" s="2">
        <f t="shared" si="1"/>
        <v>88.23884148003735</v>
      </c>
      <c r="F15" s="2">
        <f t="shared" si="0"/>
        <v>93.0467960556117</v>
      </c>
    </row>
    <row r="16" spans="1:6" ht="90">
      <c r="A16" s="8" t="s">
        <v>23</v>
      </c>
      <c r="B16" s="2">
        <v>815.6999999999999</v>
      </c>
      <c r="C16" s="2">
        <v>940.6</v>
      </c>
      <c r="D16" s="2">
        <v>1101.056</v>
      </c>
      <c r="E16" s="2">
        <f t="shared" si="1"/>
        <v>117.05889857537741</v>
      </c>
      <c r="F16" s="2">
        <f t="shared" si="0"/>
        <v>134.9829594213559</v>
      </c>
    </row>
    <row r="17" spans="1:6" ht="105">
      <c r="A17" s="8" t="s">
        <v>14</v>
      </c>
      <c r="B17" s="2">
        <v>1441.1</v>
      </c>
      <c r="C17" s="2">
        <v>1821.3</v>
      </c>
      <c r="D17" s="2">
        <v>1488.2759999999998</v>
      </c>
      <c r="E17" s="2">
        <f t="shared" si="1"/>
        <v>81.71503870861471</v>
      </c>
      <c r="F17" s="2">
        <f t="shared" si="0"/>
        <v>103.27361043647213</v>
      </c>
    </row>
    <row r="18" spans="1:6" ht="30">
      <c r="A18" s="8" t="s">
        <v>6</v>
      </c>
      <c r="B18" s="2">
        <v>197.2</v>
      </c>
      <c r="C18" s="2">
        <v>310.5</v>
      </c>
      <c r="D18" s="2">
        <v>2837.603</v>
      </c>
      <c r="E18" s="2">
        <f t="shared" si="1"/>
        <v>913.8818035426731</v>
      </c>
      <c r="F18" s="2">
        <f t="shared" si="0"/>
        <v>1438.9467545638945</v>
      </c>
    </row>
    <row r="19" spans="1:6" ht="30">
      <c r="A19" s="6" t="s">
        <v>15</v>
      </c>
      <c r="B19" s="2">
        <v>1354.1999999999998</v>
      </c>
      <c r="C19" s="2">
        <v>863.8000000000001</v>
      </c>
      <c r="D19" s="2">
        <v>599.113</v>
      </c>
      <c r="E19" s="2">
        <f t="shared" si="1"/>
        <v>69.35783746237556</v>
      </c>
      <c r="F19" s="2">
        <f t="shared" si="0"/>
        <v>44.24110175749521</v>
      </c>
    </row>
    <row r="20" spans="1:6" ht="45">
      <c r="A20" s="6" t="s">
        <v>16</v>
      </c>
      <c r="B20" s="2">
        <v>53.3</v>
      </c>
      <c r="C20" s="2">
        <v>354.1</v>
      </c>
      <c r="D20" s="2">
        <v>32</v>
      </c>
      <c r="E20" s="2">
        <f t="shared" si="1"/>
        <v>9.0369951990963</v>
      </c>
      <c r="F20" s="2">
        <f t="shared" si="0"/>
        <v>60.03752345215761</v>
      </c>
    </row>
    <row r="21" spans="1:6" ht="45">
      <c r="A21" s="6" t="s">
        <v>17</v>
      </c>
      <c r="B21" s="2">
        <v>4801</v>
      </c>
      <c r="C21" s="2">
        <v>6830.7</v>
      </c>
      <c r="D21" s="2">
        <v>3115.234</v>
      </c>
      <c r="E21" s="2">
        <f t="shared" si="1"/>
        <v>45.6063653798293</v>
      </c>
      <c r="F21" s="2">
        <f t="shared" si="0"/>
        <v>64.88719016871485</v>
      </c>
    </row>
    <row r="22" spans="1:6" ht="15">
      <c r="A22" s="6" t="s">
        <v>18</v>
      </c>
      <c r="B22" s="2">
        <v>1480.6</v>
      </c>
      <c r="C22" s="2">
        <v>1829.9</v>
      </c>
      <c r="D22" s="2">
        <v>1624.911</v>
      </c>
      <c r="E22" s="2">
        <f t="shared" si="1"/>
        <v>88.79780315864255</v>
      </c>
      <c r="F22" s="2">
        <f t="shared" si="0"/>
        <v>109.7467918411455</v>
      </c>
    </row>
    <row r="23" spans="1:6" ht="15">
      <c r="A23" s="4" t="s">
        <v>19</v>
      </c>
      <c r="B23" s="2">
        <v>1397.8</v>
      </c>
      <c r="C23" s="2">
        <v>1159.4</v>
      </c>
      <c r="D23" s="2">
        <v>1002.463</v>
      </c>
      <c r="E23" s="2">
        <f t="shared" si="1"/>
        <v>86.4639468690702</v>
      </c>
      <c r="F23" s="2">
        <f t="shared" si="0"/>
        <v>71.71719845471455</v>
      </c>
    </row>
    <row r="24" spans="1:6" ht="15">
      <c r="A24" s="7" t="s">
        <v>7</v>
      </c>
      <c r="B24" s="9">
        <f>SUM(B15:B23)</f>
        <v>23020.499999999996</v>
      </c>
      <c r="C24" s="9">
        <f>SUM(C15:C23)</f>
        <v>26215.4</v>
      </c>
      <c r="D24" s="9">
        <f>SUM(D15:D23)</f>
        <v>22482.056</v>
      </c>
      <c r="E24" s="9">
        <f>D24/C24%</f>
        <v>85.75896610389313</v>
      </c>
      <c r="F24" s="9">
        <f t="shared" si="0"/>
        <v>97.66102387002891</v>
      </c>
    </row>
    <row r="25" spans="1:6" ht="15">
      <c r="A25" s="7" t="s">
        <v>20</v>
      </c>
      <c r="B25" s="9">
        <f>B14+B24</f>
        <v>171257.30000000002</v>
      </c>
      <c r="C25" s="9">
        <f>C14+C24</f>
        <v>177836.69999999998</v>
      </c>
      <c r="D25" s="9">
        <f>D14+D24</f>
        <v>182640.313</v>
      </c>
      <c r="E25" s="9">
        <f>D25/C25%</f>
        <v>102.70113705438754</v>
      </c>
      <c r="F25" s="9">
        <f t="shared" si="0"/>
        <v>106.64673155538479</v>
      </c>
    </row>
  </sheetData>
  <sheetProtection/>
  <mergeCells count="3">
    <mergeCell ref="A1:F1"/>
    <mergeCell ref="A2:F2"/>
    <mergeCell ref="A3:F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Дергилева</cp:lastModifiedBy>
  <cp:lastPrinted>2017-12-14T02:33:41Z</cp:lastPrinted>
  <dcterms:created xsi:type="dcterms:W3CDTF">2012-02-06T02:18:18Z</dcterms:created>
  <dcterms:modified xsi:type="dcterms:W3CDTF">2018-10-10T05:17:52Z</dcterms:modified>
  <cp:category/>
  <cp:version/>
  <cp:contentType/>
  <cp:contentStatus/>
</cp:coreProperties>
</file>